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6-2023\1) výzva\"/>
    </mc:Choice>
  </mc:AlternateContent>
  <xr:revisionPtr revIDLastSave="0" documentId="13_ncr:1_{4780E4E9-07D8-4D6A-9B36-303C5ACDF7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J41" i="1"/>
  <c r="J43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K39" i="1"/>
  <c r="J40" i="1"/>
  <c r="K40" i="1"/>
  <c r="K41" i="1"/>
  <c r="J42" i="1"/>
  <c r="K42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7" i="1" l="1"/>
  <c r="I77" i="1"/>
</calcChain>
</file>

<file path=xl/sharedStrings.xml><?xml version="1.0" encoding="utf-8"?>
<sst xmlns="http://schemas.openxmlformats.org/spreadsheetml/2006/main" count="315" uniqueCount="180">
  <si>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</si>
  <si>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</si>
  <si>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</si>
  <si>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</si>
  <si>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</si>
  <si>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</si>
  <si>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</si>
  <si>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</si>
  <si>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</si>
  <si>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</si>
  <si>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</si>
  <si>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</si>
  <si>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</si>
  <si>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</si>
  <si>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</si>
  <si>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</si>
  <si>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</si>
  <si>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</si>
  <si>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</si>
  <si>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</si>
  <si>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</si>
  <si>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</si>
  <si>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</si>
  <si>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</si>
  <si>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</si>
  <si>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</si>
  <si>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</si>
  <si>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</si>
  <si>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</si>
  <si>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</si>
  <si>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</si>
  <si>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</si>
  <si>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39832100-4 - Prášek na mytí nádobí</t>
  </si>
  <si>
    <t>33770000-8 - Papírové hygienické výrobky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</si>
  <si>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</si>
  <si>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</si>
  <si>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</si>
  <si>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</si>
  <si>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</si>
  <si>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</si>
  <si>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</si>
  <si>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</si>
  <si>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</si>
  <si>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</si>
  <si>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</si>
  <si>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</si>
  <si>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</si>
  <si>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</si>
  <si>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016 - 2023</t>
  </si>
  <si>
    <t>Papírové Z-Z ručníky</t>
  </si>
  <si>
    <t>ks (balíček)</t>
  </si>
  <si>
    <t>Toaletní papír v roli</t>
  </si>
  <si>
    <t>ks 
(role)</t>
  </si>
  <si>
    <t>Role, toal. papír 3-vrstvý, 100% celuloza, min. 150 útržků.</t>
  </si>
  <si>
    <t>MÝDLO  TEKUTÉ - bez aplikátoru</t>
  </si>
  <si>
    <t>ks</t>
  </si>
  <si>
    <t xml:space="preserve">SODA </t>
  </si>
  <si>
    <t>Krystalický přípravek na změkčení vody. Náplň 1 - 1,5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</si>
  <si>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</si>
  <si>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</si>
  <si>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</si>
  <si>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</si>
  <si>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M</t>
  </si>
  <si>
    <t>balení</t>
  </si>
  <si>
    <t>Velikost M. Balení 100 - 120 ks.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</si>
  <si>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</si>
  <si>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</si>
  <si>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</si>
  <si>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</si>
  <si>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</si>
  <si>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</si>
  <si>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</si>
  <si>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</si>
  <si>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</si>
  <si>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PROSTŘ. KUCHYNĚ - rozprašovač</t>
  </si>
  <si>
    <t>Čistič tekutý s rozprašovačem. Použití: čištění kuchyní, na všechny omyvatelné povrchy. 
Náplň 0,5 - 0,75 l.</t>
  </si>
  <si>
    <t>AVIVÁŽ</t>
  </si>
  <si>
    <t>Aviváž, náplň 1 - 1,5 l.</t>
  </si>
  <si>
    <t>PRACÍ GEL</t>
  </si>
  <si>
    <t>Určen na barevné prádlo, náplň 2,5 - 3 l.</t>
  </si>
  <si>
    <t>Vinylové rukavice - L</t>
  </si>
  <si>
    <t>Velikost L. Balení 100 - 120 ks.</t>
  </si>
  <si>
    <t xml:space="preserve">Hadr na podlahu  </t>
  </si>
  <si>
    <t>Z netkaného textilu (vizkóza), rozměr 60 x 70 (oranžový).</t>
  </si>
  <si>
    <t>Houba tvarovaná velká</t>
  </si>
  <si>
    <t>12 x 7 x 4,5 cm, na jedné straně abrazivní vrstva.</t>
  </si>
  <si>
    <t>Drátěnka</t>
  </si>
  <si>
    <t>Spirálová nerez, balení 1-2 ks.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</si>
  <si>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</si>
  <si>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</si>
  <si>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</si>
  <si>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</si>
  <si>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PROSTŘEDEK DO MYCÍCH STROJŮ</t>
  </si>
  <si>
    <t>Alkalický prostředek pro strojní čištění podlah. Náplň 10 - 11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</si>
  <si>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</si>
  <si>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</si>
  <si>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</si>
  <si>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</si>
  <si>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</si>
  <si>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</si>
  <si>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</si>
  <si>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</si>
  <si>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</si>
  <si>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</si>
  <si>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</si>
  <si>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</si>
  <si>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</si>
  <si>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</si>
  <si>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</si>
  <si>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</si>
  <si>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MYCÍ PASTA</t>
  </si>
  <si>
    <t>Abrazivní  mycí pasta, pH: 5,5-7,5. Použití: na silně znečištěné ruce. Náplň 0,4 - 0,6 kg.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</si>
  <si>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</si>
  <si>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</si>
  <si>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</si>
  <si>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</si>
  <si>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</si>
  <si>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</si>
  <si>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</si>
  <si>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</si>
  <si>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</si>
  <si>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</si>
  <si>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</si>
  <si>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</si>
  <si>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</si>
  <si>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</si>
  <si>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</si>
  <si>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</si>
  <si>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</si>
  <si>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</si>
  <si>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</si>
  <si>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</si>
  <si>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</si>
  <si>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</si>
  <si>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</si>
  <si>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</si>
  <si>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Vědro 10 l</t>
  </si>
  <si>
    <t>Vědro plast bez výlevky, 10 litrů.</t>
  </si>
  <si>
    <t xml:space="preserve">Smeták - dřevěný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</si>
  <si>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</si>
  <si>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</si>
  <si>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</si>
  <si>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</si>
  <si>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</si>
  <si>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</si>
  <si>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160 cm.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</si>
  <si>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</si>
  <si>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</si>
  <si>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</si>
  <si>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</si>
  <si>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</si>
  <si>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</si>
  <si>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</si>
  <si>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Drátěnka </t>
  </si>
  <si>
    <t>Kovová velká, balení 1-2 ks.</t>
  </si>
  <si>
    <t xml:space="preserve">Souprava WC - plast </t>
  </si>
  <si>
    <t>Kartáč + odkapávací stojan (držák).</t>
  </si>
  <si>
    <t>Kartáč na podlahu</t>
  </si>
  <si>
    <t>Rýžák tvrdý s holí 130 cm, dřevo, rýžák rozměry cca: 22 x 7 x 5 cm.</t>
  </si>
  <si>
    <t>Fitrační sáček do vysavače z netkané textílie</t>
  </si>
  <si>
    <t>Sítko do pisoáru gumové</t>
  </si>
  <si>
    <t>Gumové sítko do pisoáru gumové. Pro aplikaci dezodoračních přípravků. Síto zabraňuje zanesení odpadu.Lze vytvarovat do všech běžných pisoárů</t>
  </si>
  <si>
    <t>Stěrka na vytírání jekor 40 cm, dřevo</t>
  </si>
  <si>
    <t>Stěrka na podlahu z jekoru slouží k použití při vytírání podlahy hadrem. Hadr z rozmýváku nezklouzává, jako tomu je u smetáků, kdy z důvodu štětin dochází ke sklouzávání hadru ze smetáku. Šíře je 40 cm, používá se s dřevěnou násadou.</t>
  </si>
  <si>
    <t>Samostatná faktura</t>
  </si>
  <si>
    <t>NE</t>
  </si>
  <si>
    <t>Ing. Dana Stanková,
Tel.: 724 774 633,
E-mail: stankov@skm.zcu.cz</t>
  </si>
  <si>
    <t>Máchova 20, 
301 00 Plzeň,
VŠ kolej</t>
  </si>
  <si>
    <t>Baarova 36, 
301 00 Plzeň,
VŠ kolej</t>
  </si>
  <si>
    <t>Josef Huml,
Tel.: 728 049 293,
E-mail: huml@ps.zcu.cz</t>
  </si>
  <si>
    <t>Univerzitní 14, 
301 00 Plzeň,
Provoz a služby - Správa budov</t>
  </si>
  <si>
    <t>Ing. Alena Hemrová,
Tel.: 37763 3708, 
E-mail: ajahem@fzs.zcu.cz</t>
  </si>
  <si>
    <t xml:space="preserve">
Husova 11, 
301 00 Plzeň,
Fakulta zdravotnických studií - Děkanát,
místnost HJ 215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</si>
  <si>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</si>
  <si>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</si>
  <si>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Minimální rozměr 54 x 65 cm, klasický tkaný (bílý). Složení: 75% bavlny, 25% viskózy.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</si>
  <si>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</si>
  <si>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Filtrační sáčky z netkané textílie odolné proti protržení, 30 l, trojvrstvé, pro vysavače Kärcher  NT 30/1 Tact Te L.</t>
  </si>
  <si>
    <t>Papírové ručníky do zásobníku</t>
  </si>
  <si>
    <r>
      <t xml:space="preserve">Do zásobníku systému H2. 
Sklad 3/Z.
Počet vrstev: min. 2. 
Barva: Bílá. 
Balíček po 150 kusech.
</t>
    </r>
    <r>
      <rPr>
        <sz val="11"/>
        <rFont val="Calibri"/>
        <family val="2"/>
        <charset val="238"/>
        <scheme val="minor"/>
      </rPr>
      <t xml:space="preserve">Rozměr ručníku (š x d): cca 21,2 x 25,5 cm.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Soft: Jemný a šetrný k pokožce.
Dobrá absorpce: zajišťuje rychlé osušení rukou.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</si>
</sst>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4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2" bestFit="1" customWidth="1"/>
    <col min="5" max="5" width="9" style="4" bestFit="1" customWidth="1"/>
    <col min="6" max="6" width="109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34</v>
      </c>
      <c r="D6" s="28" t="s">
        <v>4</v>
      </c>
      <c r="E6" s="28" t="s">
        <v>35</v>
      </c>
      <c r="F6" s="28" t="s">
        <v>36</v>
      </c>
      <c r="G6" s="28" t="s">
        <v>37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38</v>
      </c>
      <c r="M6" s="28" t="s">
        <v>39</v>
      </c>
      <c r="N6" s="28" t="s">
        <v>46</v>
      </c>
      <c r="O6" s="28" t="s">
        <v>40</v>
      </c>
      <c r="P6" s="30" t="s">
        <v>41</v>
      </c>
      <c r="Q6" s="28" t="s">
        <v>42</v>
      </c>
      <c r="R6" s="28" t="s">
        <v>47</v>
      </c>
      <c r="S6" s="28" t="s">
        <v>43</v>
      </c>
      <c r="T6" s="28" t="s">
        <v>44</v>
      </c>
    </row>
    <row r="7" spans="1:20" ht="40.5" customHeight="1" thickTop="1" x14ac:dyDescent="0.25">
      <c r="A7" s="31"/>
      <c r="B7" s="32">
        <v>1</v>
      </c>
      <c r="C7" s="33" t="s">
        <v>49</v>
      </c>
      <c r="D7" s="34">
        <v>50</v>
      </c>
      <c r="E7" s="35" t="s">
        <v>50</v>
      </c>
      <c r="F7" s="36" t="s">
        <v>173</v>
      </c>
      <c r="G7" s="37">
        <f t="shared" ref="G7:G74" si="0">D7*H7</f>
        <v>1350</v>
      </c>
      <c r="H7" s="38">
        <v>27</v>
      </c>
      <c r="I7" s="13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164</v>
      </c>
      <c r="M7" s="42" t="s">
        <v>165</v>
      </c>
      <c r="N7" s="43"/>
      <c r="O7" s="43"/>
      <c r="P7" s="41" t="s">
        <v>166</v>
      </c>
      <c r="Q7" s="41" t="s">
        <v>167</v>
      </c>
      <c r="R7" s="44">
        <v>14</v>
      </c>
      <c r="S7" s="43"/>
      <c r="T7" s="35" t="s">
        <v>17</v>
      </c>
    </row>
    <row r="8" spans="1:20" ht="36.75" customHeight="1" x14ac:dyDescent="0.25">
      <c r="B8" s="45">
        <v>2</v>
      </c>
      <c r="C8" s="46" t="s">
        <v>51</v>
      </c>
      <c r="D8" s="47">
        <v>500</v>
      </c>
      <c r="E8" s="48" t="s">
        <v>52</v>
      </c>
      <c r="F8" s="49" t="s">
        <v>53</v>
      </c>
      <c r="G8" s="50">
        <f t="shared" si="0"/>
        <v>3000</v>
      </c>
      <c r="H8" s="51">
        <v>6</v>
      </c>
      <c r="I8" s="134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15</v>
      </c>
    </row>
    <row r="9" spans="1:20" ht="49.5" customHeight="1" x14ac:dyDescent="0.25">
      <c r="B9" s="45">
        <v>3</v>
      </c>
      <c r="C9" s="46" t="s">
        <v>54</v>
      </c>
      <c r="D9" s="47">
        <v>5</v>
      </c>
      <c r="E9" s="48" t="s">
        <v>55</v>
      </c>
      <c r="F9" s="59" t="s">
        <v>174</v>
      </c>
      <c r="G9" s="50">
        <f t="shared" si="0"/>
        <v>350</v>
      </c>
      <c r="H9" s="51">
        <v>70</v>
      </c>
      <c r="I9" s="134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27</v>
      </c>
    </row>
    <row r="10" spans="1:20" ht="24.75" customHeight="1" x14ac:dyDescent="0.25">
      <c r="B10" s="45">
        <v>4</v>
      </c>
      <c r="C10" s="46" t="s">
        <v>56</v>
      </c>
      <c r="D10" s="47">
        <v>3</v>
      </c>
      <c r="E10" s="48" t="s">
        <v>55</v>
      </c>
      <c r="F10" s="49" t="s">
        <v>57</v>
      </c>
      <c r="G10" s="50">
        <f t="shared" si="0"/>
        <v>90</v>
      </c>
      <c r="H10" s="51">
        <v>30</v>
      </c>
      <c r="I10" s="134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27</v>
      </c>
    </row>
    <row r="11" spans="1:20" ht="38.25" customHeight="1" x14ac:dyDescent="0.25">
      <c r="B11" s="45">
        <v>5</v>
      </c>
      <c r="C11" s="46" t="s">
        <v>58</v>
      </c>
      <c r="D11" s="47">
        <v>10</v>
      </c>
      <c r="E11" s="48" t="s">
        <v>55</v>
      </c>
      <c r="F11" s="49" t="s">
        <v>59</v>
      </c>
      <c r="G11" s="50">
        <f t="shared" si="0"/>
        <v>780</v>
      </c>
      <c r="H11" s="51">
        <v>78</v>
      </c>
      <c r="I11" s="134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27</v>
      </c>
    </row>
    <row r="12" spans="1:20" ht="75" customHeight="1" x14ac:dyDescent="0.25">
      <c r="B12" s="45">
        <v>6</v>
      </c>
      <c r="C12" s="46" t="s">
        <v>60</v>
      </c>
      <c r="D12" s="47">
        <v>5</v>
      </c>
      <c r="E12" s="48" t="s">
        <v>55</v>
      </c>
      <c r="F12" s="60" t="s">
        <v>61</v>
      </c>
      <c r="G12" s="50">
        <f t="shared" si="0"/>
        <v>400</v>
      </c>
      <c r="H12" s="51">
        <v>80</v>
      </c>
      <c r="I12" s="134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27</v>
      </c>
    </row>
    <row r="13" spans="1:20" ht="24.75" customHeight="1" x14ac:dyDescent="0.25">
      <c r="B13" s="45">
        <v>7</v>
      </c>
      <c r="C13" s="46" t="s">
        <v>62</v>
      </c>
      <c r="D13" s="47">
        <v>2</v>
      </c>
      <c r="E13" s="48" t="s">
        <v>63</v>
      </c>
      <c r="F13" s="60" t="s">
        <v>64</v>
      </c>
      <c r="G13" s="50">
        <f t="shared" si="0"/>
        <v>200</v>
      </c>
      <c r="H13" s="51">
        <v>100</v>
      </c>
      <c r="I13" s="134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12</v>
      </c>
    </row>
    <row r="14" spans="1:20" ht="25.5" customHeight="1" x14ac:dyDescent="0.25">
      <c r="B14" s="45">
        <v>8</v>
      </c>
      <c r="C14" s="46" t="s">
        <v>65</v>
      </c>
      <c r="D14" s="47">
        <v>10</v>
      </c>
      <c r="E14" s="48" t="s">
        <v>63</v>
      </c>
      <c r="F14" s="49" t="s">
        <v>66</v>
      </c>
      <c r="G14" s="50">
        <f t="shared" si="0"/>
        <v>160</v>
      </c>
      <c r="H14" s="51">
        <v>16</v>
      </c>
      <c r="I14" s="134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18</v>
      </c>
    </row>
    <row r="15" spans="1:20" ht="37.5" customHeight="1" x14ac:dyDescent="0.25">
      <c r="B15" s="45">
        <v>9</v>
      </c>
      <c r="C15" s="46" t="s">
        <v>67</v>
      </c>
      <c r="D15" s="47">
        <v>40</v>
      </c>
      <c r="E15" s="48" t="s">
        <v>68</v>
      </c>
      <c r="F15" s="60" t="s">
        <v>69</v>
      </c>
      <c r="G15" s="50">
        <f t="shared" si="0"/>
        <v>2400</v>
      </c>
      <c r="H15" s="51">
        <v>60</v>
      </c>
      <c r="I15" s="134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14</v>
      </c>
    </row>
    <row r="16" spans="1:20" ht="23.25" customHeight="1" thickBot="1" x14ac:dyDescent="0.3">
      <c r="B16" s="61">
        <v>10</v>
      </c>
      <c r="C16" s="62" t="s">
        <v>70</v>
      </c>
      <c r="D16" s="63">
        <v>4</v>
      </c>
      <c r="E16" s="64" t="s">
        <v>63</v>
      </c>
      <c r="F16" s="65" t="s">
        <v>71</v>
      </c>
      <c r="G16" s="66">
        <f t="shared" si="0"/>
        <v>80</v>
      </c>
      <c r="H16" s="67">
        <v>20</v>
      </c>
      <c r="I16" s="135"/>
      <c r="J16" s="68">
        <f t="shared" si="3"/>
        <v>0</v>
      </c>
      <c r="K16" s="69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64" t="s">
        <v>16</v>
      </c>
    </row>
    <row r="17" spans="2:20" ht="42.75" customHeight="1" x14ac:dyDescent="0.25">
      <c r="B17" s="70">
        <v>11</v>
      </c>
      <c r="C17" s="71" t="s">
        <v>51</v>
      </c>
      <c r="D17" s="72">
        <v>250</v>
      </c>
      <c r="E17" s="73" t="s">
        <v>52</v>
      </c>
      <c r="F17" s="74" t="s">
        <v>53</v>
      </c>
      <c r="G17" s="75">
        <f t="shared" si="0"/>
        <v>1500</v>
      </c>
      <c r="H17" s="76">
        <v>6</v>
      </c>
      <c r="I17" s="136"/>
      <c r="J17" s="77">
        <f t="shared" si="3"/>
        <v>0</v>
      </c>
      <c r="K17" s="78" t="str">
        <f t="shared" si="4"/>
        <v xml:space="preserve"> </v>
      </c>
      <c r="L17" s="79" t="s">
        <v>164</v>
      </c>
      <c r="M17" s="79" t="s">
        <v>165</v>
      </c>
      <c r="N17" s="80"/>
      <c r="O17" s="80"/>
      <c r="P17" s="79" t="s">
        <v>166</v>
      </c>
      <c r="Q17" s="79" t="s">
        <v>168</v>
      </c>
      <c r="R17" s="81">
        <v>14</v>
      </c>
      <c r="S17" s="80"/>
      <c r="T17" s="73" t="s">
        <v>15</v>
      </c>
    </row>
    <row r="18" spans="2:20" ht="39.75" customHeight="1" x14ac:dyDescent="0.25">
      <c r="B18" s="45">
        <v>12</v>
      </c>
      <c r="C18" s="46" t="s">
        <v>72</v>
      </c>
      <c r="D18" s="47">
        <v>5</v>
      </c>
      <c r="E18" s="48" t="s">
        <v>55</v>
      </c>
      <c r="F18" s="60" t="s">
        <v>73</v>
      </c>
      <c r="G18" s="50">
        <f t="shared" si="0"/>
        <v>375</v>
      </c>
      <c r="H18" s="51">
        <v>75</v>
      </c>
      <c r="I18" s="134"/>
      <c r="J18" s="52">
        <f t="shared" si="3"/>
        <v>0</v>
      </c>
      <c r="K18" s="53" t="str">
        <f t="shared" si="4"/>
        <v xml:space="preserve"> </v>
      </c>
      <c r="L18" s="54"/>
      <c r="M18" s="54"/>
      <c r="N18" s="56"/>
      <c r="O18" s="56"/>
      <c r="P18" s="82"/>
      <c r="Q18" s="82"/>
      <c r="R18" s="58"/>
      <c r="S18" s="56"/>
      <c r="T18" s="48" t="s">
        <v>30</v>
      </c>
    </row>
    <row r="19" spans="2:20" ht="37.5" customHeight="1" x14ac:dyDescent="0.25">
      <c r="B19" s="45">
        <v>13</v>
      </c>
      <c r="C19" s="46" t="s">
        <v>74</v>
      </c>
      <c r="D19" s="47">
        <v>15</v>
      </c>
      <c r="E19" s="48" t="s">
        <v>55</v>
      </c>
      <c r="F19" s="49" t="s">
        <v>75</v>
      </c>
      <c r="G19" s="50">
        <f t="shared" si="0"/>
        <v>750</v>
      </c>
      <c r="H19" s="51">
        <v>50</v>
      </c>
      <c r="I19" s="134"/>
      <c r="J19" s="52">
        <f t="shared" si="3"/>
        <v>0</v>
      </c>
      <c r="K19" s="53" t="str">
        <f t="shared" si="4"/>
        <v xml:space="preserve"> </v>
      </c>
      <c r="L19" s="54"/>
      <c r="M19" s="54"/>
      <c r="N19" s="56"/>
      <c r="O19" s="56"/>
      <c r="P19" s="82"/>
      <c r="Q19" s="82"/>
      <c r="R19" s="58"/>
      <c r="S19" s="56"/>
      <c r="T19" s="48" t="s">
        <v>27</v>
      </c>
    </row>
    <row r="20" spans="2:20" ht="23.25" customHeight="1" x14ac:dyDescent="0.25">
      <c r="B20" s="45">
        <v>14</v>
      </c>
      <c r="C20" s="46" t="s">
        <v>76</v>
      </c>
      <c r="D20" s="47">
        <v>1</v>
      </c>
      <c r="E20" s="48" t="s">
        <v>55</v>
      </c>
      <c r="F20" s="60" t="s">
        <v>77</v>
      </c>
      <c r="G20" s="50">
        <f t="shared" si="0"/>
        <v>30</v>
      </c>
      <c r="H20" s="51">
        <v>30</v>
      </c>
      <c r="I20" s="134"/>
      <c r="J20" s="52">
        <f t="shared" si="3"/>
        <v>0</v>
      </c>
      <c r="K20" s="53" t="str">
        <f t="shared" si="4"/>
        <v xml:space="preserve"> </v>
      </c>
      <c r="L20" s="54"/>
      <c r="M20" s="54"/>
      <c r="N20" s="56"/>
      <c r="O20" s="56"/>
      <c r="P20" s="82"/>
      <c r="Q20" s="82"/>
      <c r="R20" s="58"/>
      <c r="S20" s="56"/>
      <c r="T20" s="48" t="s">
        <v>29</v>
      </c>
    </row>
    <row r="21" spans="2:20" ht="21" customHeight="1" x14ac:dyDescent="0.25">
      <c r="B21" s="45">
        <v>15</v>
      </c>
      <c r="C21" s="46" t="s">
        <v>78</v>
      </c>
      <c r="D21" s="47">
        <v>1</v>
      </c>
      <c r="E21" s="48" t="s">
        <v>55</v>
      </c>
      <c r="F21" s="60" t="s">
        <v>79</v>
      </c>
      <c r="G21" s="50">
        <f t="shared" si="0"/>
        <v>110</v>
      </c>
      <c r="H21" s="51">
        <v>110</v>
      </c>
      <c r="I21" s="134"/>
      <c r="J21" s="52">
        <f t="shared" si="3"/>
        <v>0</v>
      </c>
      <c r="K21" s="53" t="str">
        <f t="shared" si="4"/>
        <v xml:space="preserve"> </v>
      </c>
      <c r="L21" s="54"/>
      <c r="M21" s="54"/>
      <c r="N21" s="56"/>
      <c r="O21" s="56"/>
      <c r="P21" s="82"/>
      <c r="Q21" s="82"/>
      <c r="R21" s="58"/>
      <c r="S21" s="56"/>
      <c r="T21" s="48" t="s">
        <v>28</v>
      </c>
    </row>
    <row r="22" spans="2:20" ht="23.25" customHeight="1" x14ac:dyDescent="0.25">
      <c r="B22" s="45">
        <v>16</v>
      </c>
      <c r="C22" s="46" t="s">
        <v>56</v>
      </c>
      <c r="D22" s="47">
        <v>3</v>
      </c>
      <c r="E22" s="48" t="s">
        <v>55</v>
      </c>
      <c r="F22" s="60" t="s">
        <v>57</v>
      </c>
      <c r="G22" s="50">
        <f t="shared" si="0"/>
        <v>90</v>
      </c>
      <c r="H22" s="51">
        <v>30</v>
      </c>
      <c r="I22" s="134"/>
      <c r="J22" s="52">
        <f t="shared" si="3"/>
        <v>0</v>
      </c>
      <c r="K22" s="53" t="str">
        <f t="shared" si="4"/>
        <v xml:space="preserve"> </v>
      </c>
      <c r="L22" s="54"/>
      <c r="M22" s="54"/>
      <c r="N22" s="56"/>
      <c r="O22" s="56"/>
      <c r="P22" s="82"/>
      <c r="Q22" s="82"/>
      <c r="R22" s="58"/>
      <c r="S22" s="56"/>
      <c r="T22" s="48" t="s">
        <v>27</v>
      </c>
    </row>
    <row r="23" spans="2:20" ht="36.75" customHeight="1" x14ac:dyDescent="0.25">
      <c r="B23" s="45">
        <v>17</v>
      </c>
      <c r="C23" s="46" t="s">
        <v>58</v>
      </c>
      <c r="D23" s="47">
        <v>10</v>
      </c>
      <c r="E23" s="48" t="s">
        <v>55</v>
      </c>
      <c r="F23" s="60" t="s">
        <v>59</v>
      </c>
      <c r="G23" s="50">
        <f t="shared" si="0"/>
        <v>780</v>
      </c>
      <c r="H23" s="51">
        <v>78</v>
      </c>
      <c r="I23" s="134"/>
      <c r="J23" s="52">
        <f t="shared" si="3"/>
        <v>0</v>
      </c>
      <c r="K23" s="53" t="str">
        <f t="shared" si="4"/>
        <v xml:space="preserve"> </v>
      </c>
      <c r="L23" s="54"/>
      <c r="M23" s="54"/>
      <c r="N23" s="56"/>
      <c r="O23" s="56"/>
      <c r="P23" s="82"/>
      <c r="Q23" s="82"/>
      <c r="R23" s="58"/>
      <c r="S23" s="56"/>
      <c r="T23" s="48" t="s">
        <v>27</v>
      </c>
    </row>
    <row r="24" spans="2:20" ht="21" customHeight="1" x14ac:dyDescent="0.25">
      <c r="B24" s="45">
        <v>18</v>
      </c>
      <c r="C24" s="46" t="s">
        <v>80</v>
      </c>
      <c r="D24" s="47">
        <v>20</v>
      </c>
      <c r="E24" s="48" t="s">
        <v>63</v>
      </c>
      <c r="F24" s="60" t="s">
        <v>81</v>
      </c>
      <c r="G24" s="50">
        <f t="shared" si="0"/>
        <v>2000</v>
      </c>
      <c r="H24" s="51">
        <v>100</v>
      </c>
      <c r="I24" s="134"/>
      <c r="J24" s="52">
        <f t="shared" si="3"/>
        <v>0</v>
      </c>
      <c r="K24" s="53" t="str">
        <f t="shared" si="4"/>
        <v xml:space="preserve"> </v>
      </c>
      <c r="L24" s="54"/>
      <c r="M24" s="54"/>
      <c r="N24" s="56"/>
      <c r="O24" s="56"/>
      <c r="P24" s="82"/>
      <c r="Q24" s="82"/>
      <c r="R24" s="58"/>
      <c r="S24" s="56"/>
      <c r="T24" s="48" t="s">
        <v>12</v>
      </c>
    </row>
    <row r="25" spans="2:20" ht="21" customHeight="1" x14ac:dyDescent="0.25">
      <c r="B25" s="45">
        <v>19</v>
      </c>
      <c r="C25" s="49" t="s">
        <v>82</v>
      </c>
      <c r="D25" s="47">
        <v>15</v>
      </c>
      <c r="E25" s="48" t="s">
        <v>55</v>
      </c>
      <c r="F25" s="49" t="s">
        <v>83</v>
      </c>
      <c r="G25" s="50">
        <f t="shared" si="0"/>
        <v>270</v>
      </c>
      <c r="H25" s="51">
        <v>18</v>
      </c>
      <c r="I25" s="134"/>
      <c r="J25" s="52">
        <f t="shared" si="3"/>
        <v>0</v>
      </c>
      <c r="K25" s="53" t="str">
        <f t="shared" si="4"/>
        <v xml:space="preserve"> </v>
      </c>
      <c r="L25" s="54"/>
      <c r="M25" s="54"/>
      <c r="N25" s="56"/>
      <c r="O25" s="56"/>
      <c r="P25" s="82"/>
      <c r="Q25" s="82"/>
      <c r="R25" s="58"/>
      <c r="S25" s="56"/>
      <c r="T25" s="48" t="s">
        <v>23</v>
      </c>
    </row>
    <row r="26" spans="2:20" ht="21" customHeight="1" x14ac:dyDescent="0.25">
      <c r="B26" s="45">
        <v>20</v>
      </c>
      <c r="C26" s="46" t="s">
        <v>82</v>
      </c>
      <c r="D26" s="47">
        <v>15</v>
      </c>
      <c r="E26" s="48" t="s">
        <v>55</v>
      </c>
      <c r="F26" s="59" t="s">
        <v>175</v>
      </c>
      <c r="G26" s="50">
        <f t="shared" si="0"/>
        <v>450</v>
      </c>
      <c r="H26" s="51">
        <v>30</v>
      </c>
      <c r="I26" s="134"/>
      <c r="J26" s="52">
        <f t="shared" si="3"/>
        <v>0</v>
      </c>
      <c r="K26" s="53" t="str">
        <f t="shared" si="4"/>
        <v xml:space="preserve"> </v>
      </c>
      <c r="L26" s="54"/>
      <c r="M26" s="54"/>
      <c r="N26" s="56"/>
      <c r="O26" s="56"/>
      <c r="P26" s="82"/>
      <c r="Q26" s="82"/>
      <c r="R26" s="58"/>
      <c r="S26" s="56"/>
      <c r="T26" s="48" t="s">
        <v>23</v>
      </c>
    </row>
    <row r="27" spans="2:20" ht="21" customHeight="1" x14ac:dyDescent="0.25">
      <c r="B27" s="45">
        <v>21</v>
      </c>
      <c r="C27" s="46" t="s">
        <v>84</v>
      </c>
      <c r="D27" s="47">
        <v>20</v>
      </c>
      <c r="E27" s="48" t="s">
        <v>55</v>
      </c>
      <c r="F27" s="60" t="s">
        <v>85</v>
      </c>
      <c r="G27" s="50">
        <f t="shared" si="0"/>
        <v>200</v>
      </c>
      <c r="H27" s="51">
        <v>10</v>
      </c>
      <c r="I27" s="134"/>
      <c r="J27" s="52">
        <f t="shared" si="3"/>
        <v>0</v>
      </c>
      <c r="K27" s="53" t="str">
        <f t="shared" si="4"/>
        <v xml:space="preserve"> </v>
      </c>
      <c r="L27" s="54"/>
      <c r="M27" s="54"/>
      <c r="N27" s="56"/>
      <c r="O27" s="56"/>
      <c r="P27" s="82"/>
      <c r="Q27" s="82"/>
      <c r="R27" s="58"/>
      <c r="S27" s="56"/>
      <c r="T27" s="48" t="s">
        <v>27</v>
      </c>
    </row>
    <row r="28" spans="2:20" ht="21" customHeight="1" thickBot="1" x14ac:dyDescent="0.3">
      <c r="B28" s="83">
        <v>22</v>
      </c>
      <c r="C28" s="84" t="s">
        <v>86</v>
      </c>
      <c r="D28" s="85">
        <v>20</v>
      </c>
      <c r="E28" s="86" t="s">
        <v>55</v>
      </c>
      <c r="F28" s="87" t="s">
        <v>87</v>
      </c>
      <c r="G28" s="88">
        <f t="shared" si="0"/>
        <v>220</v>
      </c>
      <c r="H28" s="89">
        <v>11</v>
      </c>
      <c r="I28" s="137"/>
      <c r="J28" s="90">
        <f t="shared" si="3"/>
        <v>0</v>
      </c>
      <c r="K28" s="91" t="str">
        <f t="shared" si="4"/>
        <v xml:space="preserve"> </v>
      </c>
      <c r="L28" s="92"/>
      <c r="M28" s="92"/>
      <c r="N28" s="93"/>
      <c r="O28" s="93"/>
      <c r="P28" s="94"/>
      <c r="Q28" s="94"/>
      <c r="R28" s="95"/>
      <c r="S28" s="93"/>
      <c r="T28" s="86" t="s">
        <v>27</v>
      </c>
    </row>
    <row r="29" spans="2:20" ht="42" customHeight="1" x14ac:dyDescent="0.25">
      <c r="B29" s="96">
        <v>23</v>
      </c>
      <c r="C29" s="97" t="s">
        <v>49</v>
      </c>
      <c r="D29" s="98">
        <v>200</v>
      </c>
      <c r="E29" s="99" t="s">
        <v>50</v>
      </c>
      <c r="F29" s="100" t="s">
        <v>173</v>
      </c>
      <c r="G29" s="101">
        <f t="shared" si="0"/>
        <v>5400</v>
      </c>
      <c r="H29" s="102">
        <v>27</v>
      </c>
      <c r="I29" s="138"/>
      <c r="J29" s="103">
        <f t="shared" si="3"/>
        <v>0</v>
      </c>
      <c r="K29" s="104" t="str">
        <f t="shared" si="4"/>
        <v xml:space="preserve"> </v>
      </c>
      <c r="L29" s="54" t="s">
        <v>164</v>
      </c>
      <c r="M29" s="54" t="s">
        <v>165</v>
      </c>
      <c r="N29" s="56"/>
      <c r="O29" s="56"/>
      <c r="P29" s="54" t="s">
        <v>169</v>
      </c>
      <c r="Q29" s="54" t="s">
        <v>170</v>
      </c>
      <c r="R29" s="58">
        <v>14</v>
      </c>
      <c r="S29" s="56"/>
      <c r="T29" s="99" t="s">
        <v>17</v>
      </c>
    </row>
    <row r="30" spans="2:20" ht="42" customHeight="1" x14ac:dyDescent="0.25">
      <c r="B30" s="45">
        <v>24</v>
      </c>
      <c r="C30" s="46" t="s">
        <v>88</v>
      </c>
      <c r="D30" s="47">
        <v>192</v>
      </c>
      <c r="E30" s="48" t="s">
        <v>52</v>
      </c>
      <c r="F30" s="60" t="s">
        <v>89</v>
      </c>
      <c r="G30" s="50">
        <f t="shared" si="0"/>
        <v>13824</v>
      </c>
      <c r="H30" s="51">
        <v>72</v>
      </c>
      <c r="I30" s="134"/>
      <c r="J30" s="52">
        <f t="shared" si="3"/>
        <v>0</v>
      </c>
      <c r="K30" s="53" t="str">
        <f t="shared" si="4"/>
        <v xml:space="preserve"> </v>
      </c>
      <c r="L30" s="54"/>
      <c r="M30" s="54"/>
      <c r="N30" s="56"/>
      <c r="O30" s="56"/>
      <c r="P30" s="82"/>
      <c r="Q30" s="82"/>
      <c r="R30" s="58"/>
      <c r="S30" s="56"/>
      <c r="T30" s="48" t="s">
        <v>15</v>
      </c>
    </row>
    <row r="31" spans="2:20" ht="42" customHeight="1" x14ac:dyDescent="0.25">
      <c r="B31" s="45">
        <v>25</v>
      </c>
      <c r="C31" s="46" t="s">
        <v>90</v>
      </c>
      <c r="D31" s="47">
        <v>42</v>
      </c>
      <c r="E31" s="48" t="s">
        <v>55</v>
      </c>
      <c r="F31" s="60" t="s">
        <v>91</v>
      </c>
      <c r="G31" s="50">
        <f t="shared" si="0"/>
        <v>2562</v>
      </c>
      <c r="H31" s="51">
        <v>61</v>
      </c>
      <c r="I31" s="134"/>
      <c r="J31" s="52">
        <f t="shared" si="3"/>
        <v>0</v>
      </c>
      <c r="K31" s="53" t="str">
        <f t="shared" si="4"/>
        <v xml:space="preserve"> </v>
      </c>
      <c r="L31" s="54"/>
      <c r="M31" s="54"/>
      <c r="N31" s="56"/>
      <c r="O31" s="56"/>
      <c r="P31" s="82"/>
      <c r="Q31" s="82"/>
      <c r="R31" s="58"/>
      <c r="S31" s="56"/>
      <c r="T31" s="48" t="s">
        <v>30</v>
      </c>
    </row>
    <row r="32" spans="2:20" ht="42" customHeight="1" x14ac:dyDescent="0.25">
      <c r="B32" s="45">
        <v>26</v>
      </c>
      <c r="C32" s="49" t="s">
        <v>72</v>
      </c>
      <c r="D32" s="47">
        <v>10</v>
      </c>
      <c r="E32" s="48" t="s">
        <v>55</v>
      </c>
      <c r="F32" s="49" t="s">
        <v>73</v>
      </c>
      <c r="G32" s="50">
        <f t="shared" si="0"/>
        <v>750</v>
      </c>
      <c r="H32" s="51">
        <v>75</v>
      </c>
      <c r="I32" s="134"/>
      <c r="J32" s="52">
        <f t="shared" si="3"/>
        <v>0</v>
      </c>
      <c r="K32" s="53" t="str">
        <f t="shared" si="4"/>
        <v xml:space="preserve"> </v>
      </c>
      <c r="L32" s="54"/>
      <c r="M32" s="54"/>
      <c r="N32" s="56"/>
      <c r="O32" s="56"/>
      <c r="P32" s="82"/>
      <c r="Q32" s="82"/>
      <c r="R32" s="58"/>
      <c r="S32" s="56"/>
      <c r="T32" s="48" t="s">
        <v>30</v>
      </c>
    </row>
    <row r="33" spans="2:20" ht="28.5" customHeight="1" x14ac:dyDescent="0.25">
      <c r="B33" s="45">
        <v>27</v>
      </c>
      <c r="C33" s="46" t="s">
        <v>92</v>
      </c>
      <c r="D33" s="47">
        <v>2</v>
      </c>
      <c r="E33" s="48" t="s">
        <v>55</v>
      </c>
      <c r="F33" s="49" t="s">
        <v>93</v>
      </c>
      <c r="G33" s="50">
        <f t="shared" si="0"/>
        <v>640</v>
      </c>
      <c r="H33" s="51">
        <v>320</v>
      </c>
      <c r="I33" s="134"/>
      <c r="J33" s="52">
        <f t="shared" si="3"/>
        <v>0</v>
      </c>
      <c r="K33" s="53" t="str">
        <f t="shared" si="4"/>
        <v xml:space="preserve"> </v>
      </c>
      <c r="L33" s="54"/>
      <c r="M33" s="54"/>
      <c r="N33" s="56"/>
      <c r="O33" s="56"/>
      <c r="P33" s="82"/>
      <c r="Q33" s="82"/>
      <c r="R33" s="58"/>
      <c r="S33" s="56"/>
      <c r="T33" s="48" t="s">
        <v>27</v>
      </c>
    </row>
    <row r="34" spans="2:20" ht="45" customHeight="1" x14ac:dyDescent="0.25">
      <c r="B34" s="45">
        <v>28</v>
      </c>
      <c r="C34" s="46" t="s">
        <v>94</v>
      </c>
      <c r="D34" s="47">
        <v>40</v>
      </c>
      <c r="E34" s="48" t="s">
        <v>55</v>
      </c>
      <c r="F34" s="49" t="s">
        <v>95</v>
      </c>
      <c r="G34" s="50">
        <f t="shared" si="0"/>
        <v>1200</v>
      </c>
      <c r="H34" s="51">
        <v>30</v>
      </c>
      <c r="I34" s="134"/>
      <c r="J34" s="52">
        <f t="shared" si="3"/>
        <v>0</v>
      </c>
      <c r="K34" s="53" t="str">
        <f t="shared" si="4"/>
        <v xml:space="preserve"> </v>
      </c>
      <c r="L34" s="54"/>
      <c r="M34" s="54"/>
      <c r="N34" s="56"/>
      <c r="O34" s="56"/>
      <c r="P34" s="82"/>
      <c r="Q34" s="82"/>
      <c r="R34" s="58"/>
      <c r="S34" s="56"/>
      <c r="T34" s="48" t="s">
        <v>27</v>
      </c>
    </row>
    <row r="35" spans="2:20" ht="37.5" customHeight="1" x14ac:dyDescent="0.25">
      <c r="B35" s="45">
        <v>29</v>
      </c>
      <c r="C35" s="46" t="s">
        <v>96</v>
      </c>
      <c r="D35" s="47">
        <v>5</v>
      </c>
      <c r="E35" s="48" t="s">
        <v>55</v>
      </c>
      <c r="F35" s="49" t="s">
        <v>97</v>
      </c>
      <c r="G35" s="50">
        <f t="shared" si="0"/>
        <v>125</v>
      </c>
      <c r="H35" s="51">
        <v>25</v>
      </c>
      <c r="I35" s="134"/>
      <c r="J35" s="52">
        <f t="shared" si="3"/>
        <v>0</v>
      </c>
      <c r="K35" s="53" t="str">
        <f t="shared" si="4"/>
        <v xml:space="preserve"> </v>
      </c>
      <c r="L35" s="54"/>
      <c r="M35" s="54"/>
      <c r="N35" s="56"/>
      <c r="O35" s="56"/>
      <c r="P35" s="82"/>
      <c r="Q35" s="82"/>
      <c r="R35" s="58"/>
      <c r="S35" s="56"/>
      <c r="T35" s="48" t="s">
        <v>32</v>
      </c>
    </row>
    <row r="36" spans="2:20" ht="37.5" customHeight="1" x14ac:dyDescent="0.25">
      <c r="B36" s="45">
        <v>30</v>
      </c>
      <c r="C36" s="46" t="s">
        <v>74</v>
      </c>
      <c r="D36" s="47">
        <v>5</v>
      </c>
      <c r="E36" s="48" t="s">
        <v>55</v>
      </c>
      <c r="F36" s="105" t="s">
        <v>75</v>
      </c>
      <c r="G36" s="50">
        <f t="shared" si="0"/>
        <v>250</v>
      </c>
      <c r="H36" s="51">
        <v>50</v>
      </c>
      <c r="I36" s="134"/>
      <c r="J36" s="52">
        <f t="shared" si="3"/>
        <v>0</v>
      </c>
      <c r="K36" s="53" t="str">
        <f t="shared" si="4"/>
        <v xml:space="preserve"> </v>
      </c>
      <c r="L36" s="54"/>
      <c r="M36" s="54"/>
      <c r="N36" s="56"/>
      <c r="O36" s="56"/>
      <c r="P36" s="82"/>
      <c r="Q36" s="82"/>
      <c r="R36" s="58"/>
      <c r="S36" s="56"/>
      <c r="T36" s="48" t="s">
        <v>27</v>
      </c>
    </row>
    <row r="37" spans="2:20" ht="37.5" customHeight="1" x14ac:dyDescent="0.25">
      <c r="B37" s="45">
        <v>31</v>
      </c>
      <c r="C37" s="46" t="s">
        <v>98</v>
      </c>
      <c r="D37" s="47">
        <v>20</v>
      </c>
      <c r="E37" s="48" t="s">
        <v>55</v>
      </c>
      <c r="F37" s="105" t="s">
        <v>99</v>
      </c>
      <c r="G37" s="50">
        <f t="shared" si="0"/>
        <v>1000</v>
      </c>
      <c r="H37" s="51">
        <v>50</v>
      </c>
      <c r="I37" s="134"/>
      <c r="J37" s="52">
        <f t="shared" si="3"/>
        <v>0</v>
      </c>
      <c r="K37" s="53" t="str">
        <f t="shared" si="4"/>
        <v xml:space="preserve"> </v>
      </c>
      <c r="L37" s="54"/>
      <c r="M37" s="54"/>
      <c r="N37" s="56"/>
      <c r="O37" s="56"/>
      <c r="P37" s="82"/>
      <c r="Q37" s="82"/>
      <c r="R37" s="58"/>
      <c r="S37" s="56"/>
      <c r="T37" s="48" t="s">
        <v>27</v>
      </c>
    </row>
    <row r="38" spans="2:20" ht="55.5" customHeight="1" x14ac:dyDescent="0.25">
      <c r="B38" s="45">
        <v>32</v>
      </c>
      <c r="C38" s="46" t="s">
        <v>100</v>
      </c>
      <c r="D38" s="47">
        <v>20</v>
      </c>
      <c r="E38" s="48" t="s">
        <v>55</v>
      </c>
      <c r="F38" s="60" t="s">
        <v>101</v>
      </c>
      <c r="G38" s="50">
        <f t="shared" si="0"/>
        <v>1000</v>
      </c>
      <c r="H38" s="51">
        <v>50</v>
      </c>
      <c r="I38" s="134"/>
      <c r="J38" s="52">
        <f t="shared" si="3"/>
        <v>0</v>
      </c>
      <c r="K38" s="53" t="str">
        <f t="shared" si="4"/>
        <v xml:space="preserve"> </v>
      </c>
      <c r="L38" s="54"/>
      <c r="M38" s="54"/>
      <c r="N38" s="56"/>
      <c r="O38" s="56"/>
      <c r="P38" s="82"/>
      <c r="Q38" s="82"/>
      <c r="R38" s="58"/>
      <c r="S38" s="56"/>
      <c r="T38" s="48" t="s">
        <v>27</v>
      </c>
    </row>
    <row r="39" spans="2:20" ht="37.5" customHeight="1" x14ac:dyDescent="0.25">
      <c r="B39" s="45">
        <v>33</v>
      </c>
      <c r="C39" s="46" t="s">
        <v>102</v>
      </c>
      <c r="D39" s="47">
        <v>40</v>
      </c>
      <c r="E39" s="48" t="s">
        <v>55</v>
      </c>
      <c r="F39" s="60" t="s">
        <v>103</v>
      </c>
      <c r="G39" s="50">
        <f t="shared" si="0"/>
        <v>1600</v>
      </c>
      <c r="H39" s="51">
        <v>40</v>
      </c>
      <c r="I39" s="134"/>
      <c r="J39" s="52">
        <f t="shared" ref="J39:J74" si="5">D39*I39</f>
        <v>0</v>
      </c>
      <c r="K39" s="53" t="str">
        <f t="shared" ref="K39:K74" si="6">IF(ISNUMBER(I39), IF(I39&gt;H39,"NEVYHOVUJE","VYHOVUJE")," ")</f>
        <v xml:space="preserve"> </v>
      </c>
      <c r="L39" s="54"/>
      <c r="M39" s="54"/>
      <c r="N39" s="56"/>
      <c r="O39" s="56"/>
      <c r="P39" s="82"/>
      <c r="Q39" s="82"/>
      <c r="R39" s="58"/>
      <c r="S39" s="56"/>
      <c r="T39" s="48" t="s">
        <v>31</v>
      </c>
    </row>
    <row r="40" spans="2:20" ht="37.5" customHeight="1" x14ac:dyDescent="0.25">
      <c r="B40" s="45">
        <v>34</v>
      </c>
      <c r="C40" s="46" t="s">
        <v>104</v>
      </c>
      <c r="D40" s="47">
        <v>30</v>
      </c>
      <c r="E40" s="48" t="s">
        <v>55</v>
      </c>
      <c r="F40" s="60" t="s">
        <v>105</v>
      </c>
      <c r="G40" s="50">
        <f t="shared" si="0"/>
        <v>1050</v>
      </c>
      <c r="H40" s="51">
        <v>35</v>
      </c>
      <c r="I40" s="134"/>
      <c r="J40" s="52">
        <f t="shared" si="5"/>
        <v>0</v>
      </c>
      <c r="K40" s="53" t="str">
        <f t="shared" si="6"/>
        <v xml:space="preserve"> </v>
      </c>
      <c r="L40" s="54"/>
      <c r="M40" s="54"/>
      <c r="N40" s="56"/>
      <c r="O40" s="56"/>
      <c r="P40" s="82"/>
      <c r="Q40" s="82"/>
      <c r="R40" s="58"/>
      <c r="S40" s="56"/>
      <c r="T40" s="48" t="s">
        <v>31</v>
      </c>
    </row>
    <row r="41" spans="2:20" ht="22.5" customHeight="1" x14ac:dyDescent="0.25">
      <c r="B41" s="45">
        <v>35</v>
      </c>
      <c r="C41" s="46" t="s">
        <v>106</v>
      </c>
      <c r="D41" s="47">
        <v>12</v>
      </c>
      <c r="E41" s="48" t="s">
        <v>55</v>
      </c>
      <c r="F41" s="60" t="s">
        <v>107</v>
      </c>
      <c r="G41" s="50">
        <f t="shared" si="0"/>
        <v>288</v>
      </c>
      <c r="H41" s="51">
        <v>24</v>
      </c>
      <c r="I41" s="134"/>
      <c r="J41" s="52">
        <f t="shared" si="5"/>
        <v>0</v>
      </c>
      <c r="K41" s="53" t="str">
        <f t="shared" si="6"/>
        <v xml:space="preserve"> </v>
      </c>
      <c r="L41" s="54"/>
      <c r="M41" s="54"/>
      <c r="N41" s="56"/>
      <c r="O41" s="56"/>
      <c r="P41" s="82"/>
      <c r="Q41" s="82"/>
      <c r="R41" s="58"/>
      <c r="S41" s="56"/>
      <c r="T41" s="48" t="s">
        <v>26</v>
      </c>
    </row>
    <row r="42" spans="2:20" ht="21" customHeight="1" x14ac:dyDescent="0.25">
      <c r="B42" s="45">
        <v>36</v>
      </c>
      <c r="C42" s="46" t="s">
        <v>108</v>
      </c>
      <c r="D42" s="47">
        <v>6</v>
      </c>
      <c r="E42" s="48" t="s">
        <v>55</v>
      </c>
      <c r="F42" s="60" t="s">
        <v>109</v>
      </c>
      <c r="G42" s="50">
        <f t="shared" si="0"/>
        <v>180</v>
      </c>
      <c r="H42" s="51">
        <v>30</v>
      </c>
      <c r="I42" s="134"/>
      <c r="J42" s="52">
        <f t="shared" si="5"/>
        <v>0</v>
      </c>
      <c r="K42" s="53" t="str">
        <f t="shared" si="6"/>
        <v xml:space="preserve"> </v>
      </c>
      <c r="L42" s="54"/>
      <c r="M42" s="54"/>
      <c r="N42" s="56"/>
      <c r="O42" s="56"/>
      <c r="P42" s="82"/>
      <c r="Q42" s="82"/>
      <c r="R42" s="58"/>
      <c r="S42" s="56"/>
      <c r="T42" s="48" t="s">
        <v>27</v>
      </c>
    </row>
    <row r="43" spans="2:20" ht="40.5" customHeight="1" x14ac:dyDescent="0.25">
      <c r="B43" s="45">
        <v>37</v>
      </c>
      <c r="C43" s="46" t="s">
        <v>54</v>
      </c>
      <c r="D43" s="47">
        <v>10</v>
      </c>
      <c r="E43" s="48" t="s">
        <v>55</v>
      </c>
      <c r="F43" s="59" t="s">
        <v>176</v>
      </c>
      <c r="G43" s="50">
        <f t="shared" si="0"/>
        <v>700</v>
      </c>
      <c r="H43" s="51">
        <v>70</v>
      </c>
      <c r="I43" s="134"/>
      <c r="J43" s="52">
        <f t="shared" si="5"/>
        <v>0</v>
      </c>
      <c r="K43" s="53" t="str">
        <f t="shared" si="6"/>
        <v xml:space="preserve"> </v>
      </c>
      <c r="L43" s="54"/>
      <c r="M43" s="54"/>
      <c r="N43" s="56"/>
      <c r="O43" s="56"/>
      <c r="P43" s="82"/>
      <c r="Q43" s="82"/>
      <c r="R43" s="58"/>
      <c r="S43" s="56"/>
      <c r="T43" s="48" t="s">
        <v>27</v>
      </c>
    </row>
    <row r="44" spans="2:20" ht="27" customHeight="1" x14ac:dyDescent="0.25">
      <c r="B44" s="45">
        <v>38</v>
      </c>
      <c r="C44" s="46" t="s">
        <v>110</v>
      </c>
      <c r="D44" s="47">
        <v>2</v>
      </c>
      <c r="E44" s="48" t="s">
        <v>55</v>
      </c>
      <c r="F44" s="60" t="s">
        <v>111</v>
      </c>
      <c r="G44" s="50">
        <f t="shared" si="0"/>
        <v>48</v>
      </c>
      <c r="H44" s="51">
        <v>24</v>
      </c>
      <c r="I44" s="134"/>
      <c r="J44" s="52">
        <f t="shared" si="5"/>
        <v>0</v>
      </c>
      <c r="K44" s="53" t="str">
        <f t="shared" si="6"/>
        <v xml:space="preserve"> </v>
      </c>
      <c r="L44" s="54"/>
      <c r="M44" s="54"/>
      <c r="N44" s="56"/>
      <c r="O44" s="56"/>
      <c r="P44" s="82"/>
      <c r="Q44" s="82"/>
      <c r="R44" s="58"/>
      <c r="S44" s="56"/>
      <c r="T44" s="48" t="s">
        <v>27</v>
      </c>
    </row>
    <row r="45" spans="2:20" ht="33.75" customHeight="1" x14ac:dyDescent="0.25">
      <c r="B45" s="45">
        <v>39</v>
      </c>
      <c r="C45" s="46" t="s">
        <v>58</v>
      </c>
      <c r="D45" s="47">
        <v>3</v>
      </c>
      <c r="E45" s="48" t="s">
        <v>55</v>
      </c>
      <c r="F45" s="60" t="s">
        <v>112</v>
      </c>
      <c r="G45" s="50">
        <f t="shared" si="0"/>
        <v>270</v>
      </c>
      <c r="H45" s="51">
        <v>90</v>
      </c>
      <c r="I45" s="134"/>
      <c r="J45" s="52">
        <f t="shared" si="5"/>
        <v>0</v>
      </c>
      <c r="K45" s="53" t="str">
        <f t="shared" si="6"/>
        <v xml:space="preserve"> </v>
      </c>
      <c r="L45" s="54"/>
      <c r="M45" s="54"/>
      <c r="N45" s="56"/>
      <c r="O45" s="56"/>
      <c r="P45" s="82"/>
      <c r="Q45" s="82"/>
      <c r="R45" s="58"/>
      <c r="S45" s="56"/>
      <c r="T45" s="48" t="s">
        <v>27</v>
      </c>
    </row>
    <row r="46" spans="2:20" ht="63.75" customHeight="1" x14ac:dyDescent="0.25">
      <c r="B46" s="45">
        <v>40</v>
      </c>
      <c r="C46" s="46" t="s">
        <v>60</v>
      </c>
      <c r="D46" s="47">
        <v>3</v>
      </c>
      <c r="E46" s="48" t="s">
        <v>55</v>
      </c>
      <c r="F46" s="60" t="s">
        <v>61</v>
      </c>
      <c r="G46" s="50">
        <f t="shared" si="0"/>
        <v>240</v>
      </c>
      <c r="H46" s="51">
        <v>80</v>
      </c>
      <c r="I46" s="134"/>
      <c r="J46" s="52">
        <f t="shared" si="5"/>
        <v>0</v>
      </c>
      <c r="K46" s="53" t="str">
        <f t="shared" si="6"/>
        <v xml:space="preserve"> </v>
      </c>
      <c r="L46" s="54"/>
      <c r="M46" s="54"/>
      <c r="N46" s="56"/>
      <c r="O46" s="56"/>
      <c r="P46" s="82"/>
      <c r="Q46" s="82"/>
      <c r="R46" s="58"/>
      <c r="S46" s="56"/>
      <c r="T46" s="48" t="s">
        <v>27</v>
      </c>
    </row>
    <row r="47" spans="2:20" ht="39" customHeight="1" x14ac:dyDescent="0.25">
      <c r="B47" s="45">
        <v>41</v>
      </c>
      <c r="C47" s="46" t="s">
        <v>113</v>
      </c>
      <c r="D47" s="47">
        <v>12</v>
      </c>
      <c r="E47" s="48" t="s">
        <v>55</v>
      </c>
      <c r="F47" s="60" t="s">
        <v>114</v>
      </c>
      <c r="G47" s="50">
        <f t="shared" si="0"/>
        <v>900</v>
      </c>
      <c r="H47" s="51">
        <v>75</v>
      </c>
      <c r="I47" s="134"/>
      <c r="J47" s="52">
        <f t="shared" si="5"/>
        <v>0</v>
      </c>
      <c r="K47" s="53" t="str">
        <f t="shared" si="6"/>
        <v xml:space="preserve"> </v>
      </c>
      <c r="L47" s="54"/>
      <c r="M47" s="54"/>
      <c r="N47" s="56"/>
      <c r="O47" s="56"/>
      <c r="P47" s="82"/>
      <c r="Q47" s="82"/>
      <c r="R47" s="58"/>
      <c r="S47" s="56"/>
      <c r="T47" s="48" t="s">
        <v>25</v>
      </c>
    </row>
    <row r="48" spans="2:20" ht="19.5" customHeight="1" x14ac:dyDescent="0.25">
      <c r="B48" s="45">
        <v>42</v>
      </c>
      <c r="C48" s="46" t="s">
        <v>115</v>
      </c>
      <c r="D48" s="47">
        <v>12</v>
      </c>
      <c r="E48" s="48" t="s">
        <v>55</v>
      </c>
      <c r="F48" s="60" t="s">
        <v>116</v>
      </c>
      <c r="G48" s="50">
        <f t="shared" si="0"/>
        <v>480</v>
      </c>
      <c r="H48" s="51">
        <v>40</v>
      </c>
      <c r="I48" s="134"/>
      <c r="J48" s="52">
        <f t="shared" si="5"/>
        <v>0</v>
      </c>
      <c r="K48" s="53" t="str">
        <f t="shared" si="6"/>
        <v xml:space="preserve"> </v>
      </c>
      <c r="L48" s="54"/>
      <c r="M48" s="54"/>
      <c r="N48" s="56"/>
      <c r="O48" s="56"/>
      <c r="P48" s="82"/>
      <c r="Q48" s="82"/>
      <c r="R48" s="58"/>
      <c r="S48" s="56"/>
      <c r="T48" s="48" t="s">
        <v>27</v>
      </c>
    </row>
    <row r="49" spans="2:20" ht="19.5" customHeight="1" x14ac:dyDescent="0.25">
      <c r="B49" s="45">
        <v>43</v>
      </c>
      <c r="C49" s="46" t="s">
        <v>117</v>
      </c>
      <c r="D49" s="47">
        <v>12</v>
      </c>
      <c r="E49" s="48" t="s">
        <v>118</v>
      </c>
      <c r="F49" s="60" t="s">
        <v>119</v>
      </c>
      <c r="G49" s="50">
        <f t="shared" si="0"/>
        <v>216</v>
      </c>
      <c r="H49" s="51">
        <v>18</v>
      </c>
      <c r="I49" s="134"/>
      <c r="J49" s="52">
        <f t="shared" si="5"/>
        <v>0</v>
      </c>
      <c r="K49" s="53" t="str">
        <f t="shared" si="6"/>
        <v xml:space="preserve"> </v>
      </c>
      <c r="L49" s="54"/>
      <c r="M49" s="54"/>
      <c r="N49" s="56"/>
      <c r="O49" s="56"/>
      <c r="P49" s="82"/>
      <c r="Q49" s="82"/>
      <c r="R49" s="58"/>
      <c r="S49" s="56"/>
      <c r="T49" s="48" t="s">
        <v>12</v>
      </c>
    </row>
    <row r="50" spans="2:20" ht="19.5" customHeight="1" x14ac:dyDescent="0.25">
      <c r="B50" s="45">
        <v>44</v>
      </c>
      <c r="C50" s="46" t="s">
        <v>120</v>
      </c>
      <c r="D50" s="47">
        <v>12</v>
      </c>
      <c r="E50" s="48" t="s">
        <v>118</v>
      </c>
      <c r="F50" s="60" t="s">
        <v>121</v>
      </c>
      <c r="G50" s="50">
        <f t="shared" si="0"/>
        <v>216</v>
      </c>
      <c r="H50" s="51">
        <v>18</v>
      </c>
      <c r="I50" s="134"/>
      <c r="J50" s="52">
        <f t="shared" si="5"/>
        <v>0</v>
      </c>
      <c r="K50" s="53" t="str">
        <f t="shared" si="6"/>
        <v xml:space="preserve"> </v>
      </c>
      <c r="L50" s="54"/>
      <c r="M50" s="54"/>
      <c r="N50" s="56"/>
      <c r="O50" s="56"/>
      <c r="P50" s="82"/>
      <c r="Q50" s="82"/>
      <c r="R50" s="58"/>
      <c r="S50" s="56"/>
      <c r="T50" s="48" t="s">
        <v>12</v>
      </c>
    </row>
    <row r="51" spans="2:20" ht="19.5" customHeight="1" x14ac:dyDescent="0.25">
      <c r="B51" s="45">
        <v>45</v>
      </c>
      <c r="C51" s="46" t="s">
        <v>122</v>
      </c>
      <c r="D51" s="47">
        <v>2</v>
      </c>
      <c r="E51" s="48" t="s">
        <v>118</v>
      </c>
      <c r="F51" s="60" t="s">
        <v>123</v>
      </c>
      <c r="G51" s="50">
        <f t="shared" si="0"/>
        <v>72</v>
      </c>
      <c r="H51" s="51">
        <v>36</v>
      </c>
      <c r="I51" s="134"/>
      <c r="J51" s="52">
        <f t="shared" si="5"/>
        <v>0</v>
      </c>
      <c r="K51" s="53" t="str">
        <f t="shared" si="6"/>
        <v xml:space="preserve"> </v>
      </c>
      <c r="L51" s="54"/>
      <c r="M51" s="54"/>
      <c r="N51" s="56"/>
      <c r="O51" s="56"/>
      <c r="P51" s="82"/>
      <c r="Q51" s="82"/>
      <c r="R51" s="58"/>
      <c r="S51" s="56"/>
      <c r="T51" s="48" t="s">
        <v>12</v>
      </c>
    </row>
    <row r="52" spans="2:20" ht="19.5" customHeight="1" x14ac:dyDescent="0.25">
      <c r="B52" s="45">
        <v>46</v>
      </c>
      <c r="C52" s="46" t="s">
        <v>124</v>
      </c>
      <c r="D52" s="47">
        <v>30</v>
      </c>
      <c r="E52" s="48" t="s">
        <v>63</v>
      </c>
      <c r="F52" s="60" t="s">
        <v>125</v>
      </c>
      <c r="G52" s="50">
        <f t="shared" si="0"/>
        <v>600</v>
      </c>
      <c r="H52" s="51">
        <v>20</v>
      </c>
      <c r="I52" s="134"/>
      <c r="J52" s="52">
        <f t="shared" si="5"/>
        <v>0</v>
      </c>
      <c r="K52" s="53" t="str">
        <f t="shared" si="6"/>
        <v xml:space="preserve"> </v>
      </c>
      <c r="L52" s="54"/>
      <c r="M52" s="54"/>
      <c r="N52" s="56"/>
      <c r="O52" s="56"/>
      <c r="P52" s="82"/>
      <c r="Q52" s="82"/>
      <c r="R52" s="58"/>
      <c r="S52" s="56"/>
      <c r="T52" s="48" t="s">
        <v>13</v>
      </c>
    </row>
    <row r="53" spans="2:20" ht="19.5" customHeight="1" x14ac:dyDescent="0.25">
      <c r="B53" s="45">
        <v>47</v>
      </c>
      <c r="C53" s="46" t="s">
        <v>126</v>
      </c>
      <c r="D53" s="47">
        <v>40</v>
      </c>
      <c r="E53" s="48" t="s">
        <v>127</v>
      </c>
      <c r="F53" s="60" t="s">
        <v>128</v>
      </c>
      <c r="G53" s="50">
        <f t="shared" si="0"/>
        <v>800</v>
      </c>
      <c r="H53" s="51">
        <v>20</v>
      </c>
      <c r="I53" s="134"/>
      <c r="J53" s="52">
        <f t="shared" si="5"/>
        <v>0</v>
      </c>
      <c r="K53" s="53" t="str">
        <f t="shared" si="6"/>
        <v xml:space="preserve"> </v>
      </c>
      <c r="L53" s="54"/>
      <c r="M53" s="54"/>
      <c r="N53" s="56"/>
      <c r="O53" s="56"/>
      <c r="P53" s="82"/>
      <c r="Q53" s="82"/>
      <c r="R53" s="58"/>
      <c r="S53" s="56"/>
      <c r="T53" s="48" t="s">
        <v>13</v>
      </c>
    </row>
    <row r="54" spans="2:20" ht="19.5" customHeight="1" x14ac:dyDescent="0.25">
      <c r="B54" s="45">
        <v>48</v>
      </c>
      <c r="C54" s="46" t="s">
        <v>126</v>
      </c>
      <c r="D54" s="47">
        <v>40</v>
      </c>
      <c r="E54" s="48" t="s">
        <v>127</v>
      </c>
      <c r="F54" s="60" t="s">
        <v>129</v>
      </c>
      <c r="G54" s="50">
        <f t="shared" si="0"/>
        <v>1200</v>
      </c>
      <c r="H54" s="51">
        <v>30</v>
      </c>
      <c r="I54" s="134"/>
      <c r="J54" s="52">
        <f t="shared" si="5"/>
        <v>0</v>
      </c>
      <c r="K54" s="53" t="str">
        <f t="shared" si="6"/>
        <v xml:space="preserve"> </v>
      </c>
      <c r="L54" s="54"/>
      <c r="M54" s="54"/>
      <c r="N54" s="56"/>
      <c r="O54" s="56"/>
      <c r="P54" s="82"/>
      <c r="Q54" s="82"/>
      <c r="R54" s="58"/>
      <c r="S54" s="56"/>
      <c r="T54" s="48" t="s">
        <v>13</v>
      </c>
    </row>
    <row r="55" spans="2:20" ht="42" customHeight="1" x14ac:dyDescent="0.25">
      <c r="B55" s="45">
        <v>49</v>
      </c>
      <c r="C55" s="46" t="s">
        <v>130</v>
      </c>
      <c r="D55" s="47">
        <v>10</v>
      </c>
      <c r="E55" s="48" t="s">
        <v>127</v>
      </c>
      <c r="F55" s="60" t="s">
        <v>131</v>
      </c>
      <c r="G55" s="50">
        <f t="shared" si="0"/>
        <v>300</v>
      </c>
      <c r="H55" s="51">
        <v>30</v>
      </c>
      <c r="I55" s="134"/>
      <c r="J55" s="52">
        <f t="shared" si="5"/>
        <v>0</v>
      </c>
      <c r="K55" s="53" t="str">
        <f t="shared" si="6"/>
        <v xml:space="preserve"> </v>
      </c>
      <c r="L55" s="54"/>
      <c r="M55" s="54"/>
      <c r="N55" s="56"/>
      <c r="O55" s="56"/>
      <c r="P55" s="82"/>
      <c r="Q55" s="82"/>
      <c r="R55" s="58"/>
      <c r="S55" s="56"/>
      <c r="T55" s="48" t="s">
        <v>13</v>
      </c>
    </row>
    <row r="56" spans="2:20" ht="18.75" customHeight="1" x14ac:dyDescent="0.25">
      <c r="B56" s="45">
        <v>50</v>
      </c>
      <c r="C56" s="46" t="s">
        <v>132</v>
      </c>
      <c r="D56" s="47">
        <v>30</v>
      </c>
      <c r="E56" s="48" t="s">
        <v>127</v>
      </c>
      <c r="F56" s="60" t="s">
        <v>133</v>
      </c>
      <c r="G56" s="50">
        <f t="shared" si="0"/>
        <v>3900</v>
      </c>
      <c r="H56" s="51">
        <v>130</v>
      </c>
      <c r="I56" s="134"/>
      <c r="J56" s="52">
        <f t="shared" si="5"/>
        <v>0</v>
      </c>
      <c r="K56" s="53" t="str">
        <f t="shared" si="6"/>
        <v xml:space="preserve"> </v>
      </c>
      <c r="L56" s="54"/>
      <c r="M56" s="54"/>
      <c r="N56" s="56"/>
      <c r="O56" s="56"/>
      <c r="P56" s="82"/>
      <c r="Q56" s="82"/>
      <c r="R56" s="58"/>
      <c r="S56" s="56"/>
      <c r="T56" s="48" t="s">
        <v>13</v>
      </c>
    </row>
    <row r="57" spans="2:20" ht="18.75" customHeight="1" x14ac:dyDescent="0.25">
      <c r="B57" s="45">
        <v>51</v>
      </c>
      <c r="C57" s="46" t="s">
        <v>134</v>
      </c>
      <c r="D57" s="47">
        <v>30</v>
      </c>
      <c r="E57" s="48" t="s">
        <v>127</v>
      </c>
      <c r="F57" s="60" t="s">
        <v>135</v>
      </c>
      <c r="G57" s="50">
        <f t="shared" si="0"/>
        <v>3000</v>
      </c>
      <c r="H57" s="51">
        <v>100</v>
      </c>
      <c r="I57" s="134"/>
      <c r="J57" s="52">
        <f t="shared" si="5"/>
        <v>0</v>
      </c>
      <c r="K57" s="53" t="str">
        <f t="shared" si="6"/>
        <v xml:space="preserve"> </v>
      </c>
      <c r="L57" s="54"/>
      <c r="M57" s="54"/>
      <c r="N57" s="56"/>
      <c r="O57" s="56"/>
      <c r="P57" s="82"/>
      <c r="Q57" s="82"/>
      <c r="R57" s="58"/>
      <c r="S57" s="56"/>
      <c r="T57" s="48" t="s">
        <v>13</v>
      </c>
    </row>
    <row r="58" spans="2:20" ht="18.75" customHeight="1" x14ac:dyDescent="0.25">
      <c r="B58" s="45">
        <v>52</v>
      </c>
      <c r="C58" s="46" t="s">
        <v>136</v>
      </c>
      <c r="D58" s="47">
        <v>1</v>
      </c>
      <c r="E58" s="48" t="s">
        <v>55</v>
      </c>
      <c r="F58" s="60" t="s">
        <v>137</v>
      </c>
      <c r="G58" s="50">
        <f t="shared" si="0"/>
        <v>75</v>
      </c>
      <c r="H58" s="51">
        <v>75</v>
      </c>
      <c r="I58" s="134"/>
      <c r="J58" s="52">
        <f t="shared" si="5"/>
        <v>0</v>
      </c>
      <c r="K58" s="53" t="str">
        <f t="shared" si="6"/>
        <v xml:space="preserve"> </v>
      </c>
      <c r="L58" s="54"/>
      <c r="M58" s="54"/>
      <c r="N58" s="56"/>
      <c r="O58" s="56"/>
      <c r="P58" s="82"/>
      <c r="Q58" s="82"/>
      <c r="R58" s="58"/>
      <c r="S58" s="56"/>
      <c r="T58" s="48" t="s">
        <v>20</v>
      </c>
    </row>
    <row r="59" spans="2:20" ht="18.75" customHeight="1" x14ac:dyDescent="0.25">
      <c r="B59" s="45">
        <v>53</v>
      </c>
      <c r="C59" s="46" t="s">
        <v>138</v>
      </c>
      <c r="D59" s="47">
        <v>2</v>
      </c>
      <c r="E59" s="48" t="s">
        <v>55</v>
      </c>
      <c r="F59" s="60" t="s">
        <v>139</v>
      </c>
      <c r="G59" s="50">
        <f t="shared" si="0"/>
        <v>140</v>
      </c>
      <c r="H59" s="51">
        <v>70</v>
      </c>
      <c r="I59" s="134"/>
      <c r="J59" s="52">
        <f t="shared" si="5"/>
        <v>0</v>
      </c>
      <c r="K59" s="53" t="str">
        <f t="shared" si="6"/>
        <v xml:space="preserve"> </v>
      </c>
      <c r="L59" s="54"/>
      <c r="M59" s="54"/>
      <c r="N59" s="56"/>
      <c r="O59" s="56"/>
      <c r="P59" s="82"/>
      <c r="Q59" s="82"/>
      <c r="R59" s="58"/>
      <c r="S59" s="56"/>
      <c r="T59" s="48" t="s">
        <v>19</v>
      </c>
    </row>
    <row r="60" spans="2:20" ht="33" customHeight="1" x14ac:dyDescent="0.25">
      <c r="B60" s="45">
        <v>54</v>
      </c>
      <c r="C60" s="46" t="s">
        <v>140</v>
      </c>
      <c r="D60" s="47">
        <v>1</v>
      </c>
      <c r="E60" s="48" t="s">
        <v>55</v>
      </c>
      <c r="F60" s="60" t="s">
        <v>141</v>
      </c>
      <c r="G60" s="50">
        <f t="shared" si="0"/>
        <v>90</v>
      </c>
      <c r="H60" s="51">
        <v>90</v>
      </c>
      <c r="I60" s="134"/>
      <c r="J60" s="52">
        <f t="shared" si="5"/>
        <v>0</v>
      </c>
      <c r="K60" s="53" t="str">
        <f t="shared" si="6"/>
        <v xml:space="preserve"> </v>
      </c>
      <c r="L60" s="54"/>
      <c r="M60" s="54"/>
      <c r="N60" s="56"/>
      <c r="O60" s="56"/>
      <c r="P60" s="82"/>
      <c r="Q60" s="82"/>
      <c r="R60" s="58"/>
      <c r="S60" s="56"/>
      <c r="T60" s="48" t="s">
        <v>19</v>
      </c>
    </row>
    <row r="61" spans="2:20" ht="18.75" customHeight="1" x14ac:dyDescent="0.25">
      <c r="B61" s="45">
        <v>55</v>
      </c>
      <c r="C61" s="46" t="s">
        <v>142</v>
      </c>
      <c r="D61" s="47">
        <v>2</v>
      </c>
      <c r="E61" s="48" t="s">
        <v>55</v>
      </c>
      <c r="F61" s="60" t="s">
        <v>143</v>
      </c>
      <c r="G61" s="50">
        <f t="shared" si="0"/>
        <v>80</v>
      </c>
      <c r="H61" s="51">
        <v>40</v>
      </c>
      <c r="I61" s="134"/>
      <c r="J61" s="52">
        <f t="shared" si="5"/>
        <v>0</v>
      </c>
      <c r="K61" s="53" t="str">
        <f t="shared" si="6"/>
        <v xml:space="preserve"> </v>
      </c>
      <c r="L61" s="54"/>
      <c r="M61" s="54"/>
      <c r="N61" s="56"/>
      <c r="O61" s="56"/>
      <c r="P61" s="82"/>
      <c r="Q61" s="82"/>
      <c r="R61" s="58"/>
      <c r="S61" s="56"/>
      <c r="T61" s="48" t="s">
        <v>21</v>
      </c>
    </row>
    <row r="62" spans="2:20" x14ac:dyDescent="0.25">
      <c r="B62" s="45">
        <v>56</v>
      </c>
      <c r="C62" s="46" t="s">
        <v>144</v>
      </c>
      <c r="D62" s="47">
        <v>3</v>
      </c>
      <c r="E62" s="48" t="s">
        <v>55</v>
      </c>
      <c r="F62" s="60" t="s">
        <v>145</v>
      </c>
      <c r="G62" s="50">
        <f t="shared" si="0"/>
        <v>159</v>
      </c>
      <c r="H62" s="51">
        <v>53</v>
      </c>
      <c r="I62" s="134"/>
      <c r="J62" s="52">
        <f t="shared" si="5"/>
        <v>0</v>
      </c>
      <c r="K62" s="53" t="str">
        <f t="shared" si="6"/>
        <v xml:space="preserve"> </v>
      </c>
      <c r="L62" s="54"/>
      <c r="M62" s="54"/>
      <c r="N62" s="56"/>
      <c r="O62" s="56"/>
      <c r="P62" s="82"/>
      <c r="Q62" s="82"/>
      <c r="R62" s="58"/>
      <c r="S62" s="56"/>
      <c r="T62" s="48" t="s">
        <v>27</v>
      </c>
    </row>
    <row r="63" spans="2:20" ht="18.75" customHeight="1" x14ac:dyDescent="0.25">
      <c r="B63" s="45">
        <v>57</v>
      </c>
      <c r="C63" s="46" t="s">
        <v>82</v>
      </c>
      <c r="D63" s="47">
        <v>20</v>
      </c>
      <c r="E63" s="48" t="s">
        <v>55</v>
      </c>
      <c r="F63" s="60" t="s">
        <v>83</v>
      </c>
      <c r="G63" s="50">
        <f t="shared" si="0"/>
        <v>360</v>
      </c>
      <c r="H63" s="51">
        <v>18</v>
      </c>
      <c r="I63" s="134"/>
      <c r="J63" s="52">
        <f t="shared" si="5"/>
        <v>0</v>
      </c>
      <c r="K63" s="53" t="str">
        <f t="shared" si="6"/>
        <v xml:space="preserve"> </v>
      </c>
      <c r="L63" s="54"/>
      <c r="M63" s="54"/>
      <c r="N63" s="56"/>
      <c r="O63" s="56"/>
      <c r="P63" s="82"/>
      <c r="Q63" s="82"/>
      <c r="R63" s="58"/>
      <c r="S63" s="56"/>
      <c r="T63" s="48" t="s">
        <v>23</v>
      </c>
    </row>
    <row r="64" spans="2:20" ht="18.75" customHeight="1" x14ac:dyDescent="0.25">
      <c r="B64" s="45">
        <v>58</v>
      </c>
      <c r="C64" s="46" t="s">
        <v>82</v>
      </c>
      <c r="D64" s="47">
        <v>10</v>
      </c>
      <c r="E64" s="48" t="s">
        <v>55</v>
      </c>
      <c r="F64" s="60" t="s">
        <v>146</v>
      </c>
      <c r="G64" s="50">
        <f t="shared" si="0"/>
        <v>400</v>
      </c>
      <c r="H64" s="51">
        <v>40</v>
      </c>
      <c r="I64" s="134"/>
      <c r="J64" s="52">
        <f t="shared" si="5"/>
        <v>0</v>
      </c>
      <c r="K64" s="53" t="str">
        <f t="shared" si="6"/>
        <v xml:space="preserve"> </v>
      </c>
      <c r="L64" s="54"/>
      <c r="M64" s="54"/>
      <c r="N64" s="56"/>
      <c r="O64" s="56"/>
      <c r="P64" s="82"/>
      <c r="Q64" s="82"/>
      <c r="R64" s="58"/>
      <c r="S64" s="56"/>
      <c r="T64" s="48" t="s">
        <v>23</v>
      </c>
    </row>
    <row r="65" spans="2:20" ht="18.75" customHeight="1" x14ac:dyDescent="0.25">
      <c r="B65" s="45">
        <v>59</v>
      </c>
      <c r="C65" s="46" t="s">
        <v>147</v>
      </c>
      <c r="D65" s="47">
        <v>20</v>
      </c>
      <c r="E65" s="48" t="s">
        <v>55</v>
      </c>
      <c r="F65" s="60" t="s">
        <v>148</v>
      </c>
      <c r="G65" s="50">
        <f t="shared" si="0"/>
        <v>480</v>
      </c>
      <c r="H65" s="51">
        <v>24</v>
      </c>
      <c r="I65" s="134"/>
      <c r="J65" s="52">
        <f t="shared" si="5"/>
        <v>0</v>
      </c>
      <c r="K65" s="53" t="str">
        <f t="shared" si="6"/>
        <v xml:space="preserve"> </v>
      </c>
      <c r="L65" s="54"/>
      <c r="M65" s="54"/>
      <c r="N65" s="56"/>
      <c r="O65" s="56"/>
      <c r="P65" s="82"/>
      <c r="Q65" s="82"/>
      <c r="R65" s="58"/>
      <c r="S65" s="56"/>
      <c r="T65" s="48" t="s">
        <v>22</v>
      </c>
    </row>
    <row r="66" spans="2:20" ht="18.75" customHeight="1" x14ac:dyDescent="0.25">
      <c r="B66" s="45">
        <v>60</v>
      </c>
      <c r="C66" s="46" t="s">
        <v>149</v>
      </c>
      <c r="D66" s="47">
        <v>30</v>
      </c>
      <c r="E66" s="48" t="s">
        <v>55</v>
      </c>
      <c r="F66" s="60" t="s">
        <v>150</v>
      </c>
      <c r="G66" s="50">
        <f t="shared" si="0"/>
        <v>270</v>
      </c>
      <c r="H66" s="51">
        <v>9</v>
      </c>
      <c r="I66" s="134"/>
      <c r="J66" s="52">
        <f t="shared" si="5"/>
        <v>0</v>
      </c>
      <c r="K66" s="53" t="str">
        <f t="shared" si="6"/>
        <v xml:space="preserve"> </v>
      </c>
      <c r="L66" s="54"/>
      <c r="M66" s="54"/>
      <c r="N66" s="56"/>
      <c r="O66" s="56"/>
      <c r="P66" s="82"/>
      <c r="Q66" s="82"/>
      <c r="R66" s="58"/>
      <c r="S66" s="56"/>
      <c r="T66" s="48" t="s">
        <v>23</v>
      </c>
    </row>
    <row r="67" spans="2:20" ht="18.75" customHeight="1" x14ac:dyDescent="0.25">
      <c r="B67" s="45">
        <v>61</v>
      </c>
      <c r="C67" s="46" t="s">
        <v>151</v>
      </c>
      <c r="D67" s="47">
        <v>2</v>
      </c>
      <c r="E67" s="48" t="s">
        <v>63</v>
      </c>
      <c r="F67" s="60" t="s">
        <v>152</v>
      </c>
      <c r="G67" s="50">
        <f t="shared" si="0"/>
        <v>24</v>
      </c>
      <c r="H67" s="51">
        <v>12</v>
      </c>
      <c r="I67" s="134"/>
      <c r="J67" s="52">
        <f t="shared" si="5"/>
        <v>0</v>
      </c>
      <c r="K67" s="53" t="str">
        <f t="shared" si="6"/>
        <v xml:space="preserve"> </v>
      </c>
      <c r="L67" s="54"/>
      <c r="M67" s="54"/>
      <c r="N67" s="56"/>
      <c r="O67" s="56"/>
      <c r="P67" s="82"/>
      <c r="Q67" s="82"/>
      <c r="R67" s="58"/>
      <c r="S67" s="56"/>
      <c r="T67" s="48" t="s">
        <v>27</v>
      </c>
    </row>
    <row r="68" spans="2:20" ht="18.75" customHeight="1" x14ac:dyDescent="0.25">
      <c r="B68" s="45">
        <v>62</v>
      </c>
      <c r="C68" s="46" t="s">
        <v>153</v>
      </c>
      <c r="D68" s="47">
        <v>2</v>
      </c>
      <c r="E68" s="48" t="s">
        <v>55</v>
      </c>
      <c r="F68" s="60" t="s">
        <v>154</v>
      </c>
      <c r="G68" s="50">
        <f t="shared" si="0"/>
        <v>24</v>
      </c>
      <c r="H68" s="51">
        <v>12</v>
      </c>
      <c r="I68" s="134"/>
      <c r="J68" s="52">
        <f t="shared" si="5"/>
        <v>0</v>
      </c>
      <c r="K68" s="53" t="str">
        <f t="shared" si="6"/>
        <v xml:space="preserve"> </v>
      </c>
      <c r="L68" s="54"/>
      <c r="M68" s="54"/>
      <c r="N68" s="56"/>
      <c r="O68" s="56"/>
      <c r="P68" s="82"/>
      <c r="Q68" s="82"/>
      <c r="R68" s="58"/>
      <c r="S68" s="56"/>
      <c r="T68" s="48" t="s">
        <v>27</v>
      </c>
    </row>
    <row r="69" spans="2:20" ht="20.25" customHeight="1" x14ac:dyDescent="0.25">
      <c r="B69" s="45">
        <v>63</v>
      </c>
      <c r="C69" s="46" t="s">
        <v>155</v>
      </c>
      <c r="D69" s="47">
        <v>5</v>
      </c>
      <c r="E69" s="48" t="s">
        <v>55</v>
      </c>
      <c r="F69" s="60" t="s">
        <v>156</v>
      </c>
      <c r="G69" s="50">
        <f t="shared" si="0"/>
        <v>150</v>
      </c>
      <c r="H69" s="51">
        <v>30</v>
      </c>
      <c r="I69" s="134"/>
      <c r="J69" s="52">
        <f t="shared" si="5"/>
        <v>0</v>
      </c>
      <c r="K69" s="53" t="str">
        <f t="shared" si="6"/>
        <v xml:space="preserve"> </v>
      </c>
      <c r="L69" s="54"/>
      <c r="M69" s="54"/>
      <c r="N69" s="56"/>
      <c r="O69" s="56"/>
      <c r="P69" s="82"/>
      <c r="Q69" s="82"/>
      <c r="R69" s="58"/>
      <c r="S69" s="56"/>
      <c r="T69" s="48" t="s">
        <v>27</v>
      </c>
    </row>
    <row r="70" spans="2:20" ht="21.75" customHeight="1" x14ac:dyDescent="0.25">
      <c r="B70" s="45">
        <v>64</v>
      </c>
      <c r="C70" s="46" t="s">
        <v>157</v>
      </c>
      <c r="D70" s="47">
        <v>2</v>
      </c>
      <c r="E70" s="48" t="s">
        <v>55</v>
      </c>
      <c r="F70" s="60" t="s">
        <v>158</v>
      </c>
      <c r="G70" s="50">
        <f t="shared" si="0"/>
        <v>188</v>
      </c>
      <c r="H70" s="51">
        <v>94</v>
      </c>
      <c r="I70" s="134"/>
      <c r="J70" s="52">
        <f t="shared" si="5"/>
        <v>0</v>
      </c>
      <c r="K70" s="53" t="str">
        <f t="shared" si="6"/>
        <v xml:space="preserve"> </v>
      </c>
      <c r="L70" s="54"/>
      <c r="M70" s="54"/>
      <c r="N70" s="56"/>
      <c r="O70" s="56"/>
      <c r="P70" s="82"/>
      <c r="Q70" s="82"/>
      <c r="R70" s="58"/>
      <c r="S70" s="56"/>
      <c r="T70" s="48" t="s">
        <v>27</v>
      </c>
    </row>
    <row r="71" spans="2:20" ht="24.75" customHeight="1" x14ac:dyDescent="0.25">
      <c r="B71" s="45">
        <v>65</v>
      </c>
      <c r="C71" s="46" t="s">
        <v>159</v>
      </c>
      <c r="D71" s="47">
        <v>10</v>
      </c>
      <c r="E71" s="48" t="s">
        <v>55</v>
      </c>
      <c r="F71" s="59" t="s">
        <v>177</v>
      </c>
      <c r="G71" s="50">
        <f t="shared" si="0"/>
        <v>1000</v>
      </c>
      <c r="H71" s="51">
        <v>100</v>
      </c>
      <c r="I71" s="134"/>
      <c r="J71" s="52">
        <f t="shared" si="5"/>
        <v>0</v>
      </c>
      <c r="K71" s="53" t="str">
        <f t="shared" si="6"/>
        <v xml:space="preserve"> </v>
      </c>
      <c r="L71" s="54"/>
      <c r="M71" s="54"/>
      <c r="N71" s="56"/>
      <c r="O71" s="56"/>
      <c r="P71" s="82"/>
      <c r="Q71" s="82"/>
      <c r="R71" s="58"/>
      <c r="S71" s="56"/>
      <c r="T71" s="48" t="s">
        <v>24</v>
      </c>
    </row>
    <row r="72" spans="2:20" ht="36.75" customHeight="1" x14ac:dyDescent="0.25">
      <c r="B72" s="45">
        <v>66</v>
      </c>
      <c r="C72" s="46" t="s">
        <v>160</v>
      </c>
      <c r="D72" s="47">
        <v>6</v>
      </c>
      <c r="E72" s="48" t="s">
        <v>55</v>
      </c>
      <c r="F72" s="60" t="s">
        <v>161</v>
      </c>
      <c r="G72" s="50">
        <f t="shared" si="0"/>
        <v>450</v>
      </c>
      <c r="H72" s="51">
        <v>75</v>
      </c>
      <c r="I72" s="134"/>
      <c r="J72" s="52">
        <f t="shared" si="5"/>
        <v>0</v>
      </c>
      <c r="K72" s="53" t="str">
        <f t="shared" si="6"/>
        <v xml:space="preserve"> </v>
      </c>
      <c r="L72" s="54"/>
      <c r="M72" s="54"/>
      <c r="N72" s="56"/>
      <c r="O72" s="56"/>
      <c r="P72" s="82"/>
      <c r="Q72" s="82"/>
      <c r="R72" s="58"/>
      <c r="S72" s="56"/>
      <c r="T72" s="48" t="s">
        <v>27</v>
      </c>
    </row>
    <row r="73" spans="2:20" ht="48.75" customHeight="1" thickBot="1" x14ac:dyDescent="0.3">
      <c r="B73" s="61">
        <v>67</v>
      </c>
      <c r="C73" s="62" t="s">
        <v>162</v>
      </c>
      <c r="D73" s="63">
        <v>3</v>
      </c>
      <c r="E73" s="64" t="s">
        <v>55</v>
      </c>
      <c r="F73" s="65" t="s">
        <v>163</v>
      </c>
      <c r="G73" s="66">
        <f t="shared" si="0"/>
        <v>750</v>
      </c>
      <c r="H73" s="67">
        <v>250</v>
      </c>
      <c r="I73" s="135"/>
      <c r="J73" s="68">
        <f t="shared" si="5"/>
        <v>0</v>
      </c>
      <c r="K73" s="69" t="str">
        <f t="shared" si="6"/>
        <v xml:space="preserve"> </v>
      </c>
      <c r="L73" s="54"/>
      <c r="M73" s="54"/>
      <c r="N73" s="56"/>
      <c r="O73" s="56"/>
      <c r="P73" s="82"/>
      <c r="Q73" s="82"/>
      <c r="R73" s="58"/>
      <c r="S73" s="56"/>
      <c r="T73" s="64" t="s">
        <v>27</v>
      </c>
    </row>
    <row r="74" spans="2:20" ht="167.25" customHeight="1" thickBot="1" x14ac:dyDescent="0.3">
      <c r="B74" s="106">
        <v>68</v>
      </c>
      <c r="C74" s="107" t="s">
        <v>178</v>
      </c>
      <c r="D74" s="108">
        <v>105</v>
      </c>
      <c r="E74" s="109" t="s">
        <v>63</v>
      </c>
      <c r="F74" s="107" t="s">
        <v>179</v>
      </c>
      <c r="G74" s="110">
        <f t="shared" si="0"/>
        <v>7665</v>
      </c>
      <c r="H74" s="111">
        <v>73</v>
      </c>
      <c r="I74" s="139"/>
      <c r="J74" s="112">
        <f t="shared" si="5"/>
        <v>0</v>
      </c>
      <c r="K74" s="113" t="str">
        <f t="shared" si="6"/>
        <v xml:space="preserve"> </v>
      </c>
      <c r="L74" s="114" t="s">
        <v>164</v>
      </c>
      <c r="M74" s="114" t="s">
        <v>165</v>
      </c>
      <c r="N74" s="115"/>
      <c r="O74" s="115"/>
      <c r="P74" s="114" t="s">
        <v>171</v>
      </c>
      <c r="Q74" s="114" t="s">
        <v>172</v>
      </c>
      <c r="R74" s="116">
        <v>14</v>
      </c>
      <c r="S74" s="115"/>
      <c r="T74" s="109" t="s">
        <v>33</v>
      </c>
    </row>
    <row r="75" spans="2:20" ht="13.5" customHeight="1" thickTop="1" thickBot="1" x14ac:dyDescent="0.3">
      <c r="C75" s="1"/>
      <c r="D75" s="1"/>
      <c r="E75" s="1"/>
      <c r="F75" s="1"/>
      <c r="G75" s="1"/>
      <c r="J75" s="117"/>
    </row>
    <row r="76" spans="2:20" ht="60.75" customHeight="1" thickTop="1" thickBot="1" x14ac:dyDescent="0.3">
      <c r="B76" s="118" t="s">
        <v>9</v>
      </c>
      <c r="C76" s="119"/>
      <c r="D76" s="119"/>
      <c r="E76" s="119"/>
      <c r="F76" s="119"/>
      <c r="G76" s="120"/>
      <c r="H76" s="121" t="s">
        <v>10</v>
      </c>
      <c r="I76" s="122" t="s">
        <v>11</v>
      </c>
      <c r="J76" s="123"/>
      <c r="K76" s="124"/>
      <c r="L76" s="24"/>
      <c r="M76" s="24"/>
      <c r="N76" s="24"/>
      <c r="O76" s="24"/>
      <c r="P76" s="24"/>
      <c r="Q76" s="24"/>
      <c r="R76" s="24"/>
      <c r="S76" s="24"/>
      <c r="T76" s="125"/>
    </row>
    <row r="77" spans="2:20" ht="33" customHeight="1" thickTop="1" thickBot="1" x14ac:dyDescent="0.3">
      <c r="B77" s="126" t="s">
        <v>45</v>
      </c>
      <c r="C77" s="126"/>
      <c r="D77" s="126"/>
      <c r="E77" s="126"/>
      <c r="F77" s="126"/>
      <c r="G77" s="127"/>
      <c r="H77" s="128">
        <f>SUM(G7:G74)</f>
        <v>70701</v>
      </c>
      <c r="I77" s="129">
        <f>SUM(J7:J74)</f>
        <v>0</v>
      </c>
      <c r="J77" s="130"/>
      <c r="K77" s="131"/>
    </row>
    <row r="78" spans="2:20" ht="14.25" customHeight="1" thickTop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y+4lsFEiAGc8k1LXksnWSlfOoWVNe1epvHh8ZcPwjlZLnHRpYL5LcN2C8BWG7mLehIEE6eISKbzmBKFgWWz55Q==" saltValue="mh5uC7qIQo0uwS3QOj9r1w==" spinCount="100000" sheet="1" objects="1" scenarios="1" selectLockedCells="1"/>
  <mergeCells count="31">
    <mergeCell ref="B77:F77"/>
    <mergeCell ref="I77:K77"/>
    <mergeCell ref="B1:D1"/>
    <mergeCell ref="B76:F76"/>
    <mergeCell ref="I76:K76"/>
    <mergeCell ref="I2:J2"/>
    <mergeCell ref="I3:R3"/>
    <mergeCell ref="P7:P16"/>
    <mergeCell ref="P17:P28"/>
    <mergeCell ref="P29:P73"/>
    <mergeCell ref="L7:L16"/>
    <mergeCell ref="M7:M16"/>
    <mergeCell ref="N7:N16"/>
    <mergeCell ref="O7:O16"/>
    <mergeCell ref="L17:L28"/>
    <mergeCell ref="M17:M28"/>
    <mergeCell ref="S7:S16"/>
    <mergeCell ref="R7:R16"/>
    <mergeCell ref="Q7:Q16"/>
    <mergeCell ref="R17:R28"/>
    <mergeCell ref="S17:S28"/>
    <mergeCell ref="Q17:Q28"/>
    <mergeCell ref="S29:S73"/>
    <mergeCell ref="R29:R73"/>
    <mergeCell ref="Q29:Q73"/>
    <mergeCell ref="N17:N28"/>
    <mergeCell ref="O17:O28"/>
    <mergeCell ref="L29:L73"/>
    <mergeCell ref="M29:M73"/>
    <mergeCell ref="N29:N73"/>
    <mergeCell ref="O29:O73"/>
  </mergeCells>
  <conditionalFormatting sqref="B7:B74 D7:D74">
    <cfRule type="containsBlanks" dxfId="6" priority="45">
      <formula>LEN(TRIM(B7))=0</formula>
    </cfRule>
  </conditionalFormatting>
  <conditionalFormatting sqref="B7:B74">
    <cfRule type="cellIs" dxfId="5" priority="39" operator="greaterThanOrEqual">
      <formula>1</formula>
    </cfRule>
  </conditionalFormatting>
  <conditionalFormatting sqref="I7:I74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74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74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T10:T74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2023-04-25T06:46:23Z</cp:lastPrinted>
  <dcterms:created xsi:type="dcterms:W3CDTF">2014-03-05T12:43:32Z</dcterms:created>
  <dcterms:modified xsi:type="dcterms:W3CDTF">2023-04-25T07:36:33Z</dcterms:modified>
</cp:coreProperties>
</file>